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110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H158" i="1"/>
  <c r="F120"/>
  <c r="F127"/>
  <c r="F138"/>
  <c r="L25"/>
  <c r="L32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J146"/>
  <c r="J157"/>
  <c r="I146"/>
  <c r="I157"/>
  <c r="H146"/>
  <c r="H157"/>
  <c r="G146"/>
  <c r="F146"/>
  <c r="F157"/>
  <c r="B138"/>
  <c r="A138"/>
  <c r="L137"/>
  <c r="J137"/>
  <c r="I137"/>
  <c r="H137"/>
  <c r="G137"/>
  <c r="F137"/>
  <c r="B128"/>
  <c r="A128"/>
  <c r="L127"/>
  <c r="J127"/>
  <c r="I127"/>
  <c r="I138"/>
  <c r="H127"/>
  <c r="H138"/>
  <c r="G127"/>
  <c r="G138"/>
  <c r="B119"/>
  <c r="A119"/>
  <c r="L118"/>
  <c r="J118"/>
  <c r="I118"/>
  <c r="H118"/>
  <c r="G118"/>
  <c r="F118"/>
  <c r="B109"/>
  <c r="A109"/>
  <c r="L108"/>
  <c r="J108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I89"/>
  <c r="I100"/>
  <c r="H89"/>
  <c r="G89"/>
  <c r="F89"/>
  <c r="B81"/>
  <c r="A81"/>
  <c r="L80"/>
  <c r="J80"/>
  <c r="I80"/>
  <c r="H80"/>
  <c r="G80"/>
  <c r="F80"/>
  <c r="B71"/>
  <c r="A71"/>
  <c r="L70"/>
  <c r="J70"/>
  <c r="J81"/>
  <c r="I70"/>
  <c r="I81"/>
  <c r="H70"/>
  <c r="H81"/>
  <c r="G70"/>
  <c r="G81"/>
  <c r="F70"/>
  <c r="B62"/>
  <c r="A62"/>
  <c r="L61"/>
  <c r="J61"/>
  <c r="I61"/>
  <c r="H61"/>
  <c r="G61"/>
  <c r="F61"/>
  <c r="B52"/>
  <c r="A52"/>
  <c r="L51"/>
  <c r="J51"/>
  <c r="I51"/>
  <c r="H51"/>
  <c r="H62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76"/>
  <c r="H100"/>
  <c r="J138"/>
  <c r="L157"/>
  <c r="G157"/>
  <c r="L138"/>
  <c r="L119"/>
  <c r="J119"/>
  <c r="J100"/>
  <c r="G100"/>
  <c r="F100"/>
  <c r="L81"/>
  <c r="F81"/>
  <c r="I62"/>
  <c r="L62"/>
  <c r="J62"/>
  <c r="G62"/>
  <c r="F62"/>
  <c r="L43"/>
  <c r="J43"/>
  <c r="I43"/>
  <c r="H43"/>
  <c r="G43"/>
  <c r="F43"/>
  <c r="L24"/>
  <c r="J24"/>
  <c r="H24"/>
  <c r="F24"/>
  <c r="G24"/>
  <c r="I24"/>
  <c r="J196"/>
  <c r="L196"/>
  <c r="I196"/>
  <c r="F196"/>
  <c r="H196"/>
  <c r="G196"/>
</calcChain>
</file>

<file path=xl/sharedStrings.xml><?xml version="1.0" encoding="utf-8"?>
<sst xmlns="http://schemas.openxmlformats.org/spreadsheetml/2006/main" count="302" uniqueCount="98">
  <si>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</si>
  <si>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</si>
  <si>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</si>
  <si>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</si>
  <si>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</si>
  <si>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</si>
  <si>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</si>
  <si>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</si>
  <si>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</si>
  <si>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</si>
  <si>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</si>
  <si>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</si>
  <si>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</si>
  <si>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</si>
  <si>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</si>
  <si>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</si>
  <si>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</si>
  <si>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</si>
  <si>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</si>
  <si>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</si>
  <si>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</si>
  <si>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</si>
  <si>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</si>
  <si>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</si>
  <si>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</si>
  <si>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</si>
  <si>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</si>
  <si>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</si>
  <si>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</si>
  <si>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</si>
  <si>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</si>
  <si>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</si>
  <si>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</si>
  <si>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</si>
  <si>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</si>
  <si>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</si>
  <si>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</si>
  <si>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</si>
  <si>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</si>
  <si>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</si>
  <si>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Фрукты свежие</t>
  </si>
  <si>
    <t>Овощи по сезону</t>
  </si>
  <si>
    <t>Суп картофельный с бобовыми</t>
  </si>
  <si>
    <t>Фрикадельки из кур</t>
  </si>
  <si>
    <t>Рис отварной</t>
  </si>
  <si>
    <t>Биточки из птицы,Каша пшеничная</t>
  </si>
  <si>
    <t>Чай лимоном</t>
  </si>
  <si>
    <t>Хлеб пшеничный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</si>
  <si>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</si>
  <si>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</si>
  <si>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</si>
  <si>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</si>
  <si>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</si>
  <si>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</si>
  <si>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</si>
  <si>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</si>
  <si>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</si>
  <si>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</si>
  <si>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</si>
  <si>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Рассольник Ленинградский</t>
  </si>
  <si>
    <t>Курица тушенная с морковью</t>
  </si>
  <si>
    <t>Каша пшеничная</t>
  </si>
  <si>
    <t>Сок яблочный</t>
  </si>
  <si>
    <t>Каша рисовая молочная</t>
  </si>
  <si>
    <t>Чай с лимоном</t>
  </si>
  <si>
    <t>Сыр твердый,масло сливочное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</si>
  <si>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</si>
  <si>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</si>
  <si>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</si>
  <si>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</si>
  <si>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</si>
  <si>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</si>
  <si>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</si>
  <si>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</si>
  <si>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</si>
  <si>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</si>
  <si>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</si>
  <si>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</si>
  <si>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</si>
  <si>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</si>
  <si>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</si>
  <si>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</si>
  <si>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</si>
  <si>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</si>
  <si>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</si>
  <si>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</si>
  <si>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</si>
  <si>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Директор</t>
  </si>
  <si>
    <t>54-16к</t>
  </si>
  <si>
    <t>Каша дружба</t>
  </si>
  <si>
    <t>Яйцо отварное</t>
  </si>
  <si>
    <t>Хлеб пшеничный,хлеб ржано-пшеничный</t>
  </si>
  <si>
    <t>Хлеб ржано-пшеничный</t>
  </si>
  <si>
    <t>202,265,222</t>
  </si>
  <si>
    <t>54 -25м-2020</t>
  </si>
  <si>
    <t>54-29м-2020,219</t>
  </si>
  <si>
    <t>МБОУ СОШ № 12</t>
  </si>
  <si>
    <t>Мокротоварова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</si>
</sst>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96</v>
      </c>
      <c r="D1" s="53"/>
      <c r="E1" s="53"/>
      <c r="F1" s="12" t="s">
        <v>16</v>
      </c>
      <c r="G1" s="2" t="s">
        <v>17</v>
      </c>
      <c r="H1" s="54" t="s">
        <v>87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97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200</v>
      </c>
      <c r="G6" s="40">
        <v>6</v>
      </c>
      <c r="H6" s="40">
        <v>9.8000000000000007</v>
      </c>
      <c r="I6" s="40">
        <v>24.1</v>
      </c>
      <c r="J6" s="40">
        <v>168.9</v>
      </c>
      <c r="K6" s="41" t="s">
        <v>88</v>
      </c>
      <c r="L6" s="40">
        <v>13.63</v>
      </c>
    </row>
    <row r="7" spans="1:12" ht="15">
      <c r="A7" s="23"/>
      <c r="B7" s="15"/>
      <c r="C7" s="11"/>
      <c r="D7" s="6"/>
      <c r="E7" s="42" t="s">
        <v>90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</v>
      </c>
      <c r="K7" s="44">
        <v>139</v>
      </c>
      <c r="L7" s="43">
        <v>6.8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1.69</v>
      </c>
    </row>
    <row r="9" spans="1:12" ht="15">
      <c r="A9" s="23"/>
      <c r="B9" s="15"/>
      <c r="C9" s="11"/>
      <c r="D9" s="7" t="s">
        <v>23</v>
      </c>
      <c r="E9" s="42" t="s">
        <v>91</v>
      </c>
      <c r="F9" s="43">
        <v>60</v>
      </c>
      <c r="G9" s="43">
        <v>3.45</v>
      </c>
      <c r="H9" s="43">
        <v>0.66</v>
      </c>
      <c r="I9" s="43">
        <v>25.34</v>
      </c>
      <c r="J9" s="43">
        <v>122.52</v>
      </c>
      <c r="K9" s="44"/>
      <c r="L9" s="43">
        <v>3.45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386</v>
      </c>
      <c r="L10" s="43">
        <v>9.34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15.45</v>
      </c>
      <c r="H13" s="19">
        <f>SUM(H6:H12)</f>
        <v>15.860000000000001</v>
      </c>
      <c r="I13" s="19">
        <f>SUM(I6:I12)</f>
        <v>81.360000000000014</v>
      </c>
      <c r="J13" s="19">
        <f>SUM(J6:J12)</f>
        <v>490.85999999999996</v>
      </c>
      <c r="K13" s="25"/>
      <c r="L13" s="19">
        <f>SUM(L6:L12)</f>
        <v>34.909999999999997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1.44</v>
      </c>
      <c r="J14" s="43">
        <v>9.6</v>
      </c>
      <c r="K14" s="44"/>
      <c r="L14" s="43">
        <v>9.44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1.87</v>
      </c>
      <c r="H15" s="43">
        <v>3.11</v>
      </c>
      <c r="I15" s="43">
        <v>10.95</v>
      </c>
      <c r="J15" s="43">
        <v>79.03</v>
      </c>
      <c r="K15" s="44">
        <v>45</v>
      </c>
      <c r="L15" s="43">
        <v>8.83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95</v>
      </c>
      <c r="G16" s="43">
        <v>13.7</v>
      </c>
      <c r="H16" s="43">
        <v>14.9</v>
      </c>
      <c r="I16" s="43">
        <v>7.3</v>
      </c>
      <c r="J16" s="43">
        <v>190.7</v>
      </c>
      <c r="K16" s="44">
        <v>410</v>
      </c>
      <c r="L16" s="43">
        <v>36.5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</v>
      </c>
      <c r="H17" s="43">
        <v>5.08</v>
      </c>
      <c r="I17" s="43">
        <v>40.200000000000003</v>
      </c>
      <c r="J17" s="43">
        <v>225.1</v>
      </c>
      <c r="K17" s="44">
        <v>224</v>
      </c>
      <c r="L17" s="43">
        <v>8.6199999999999992</v>
      </c>
    </row>
    <row r="18" spans="1:12" ht="1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43">
        <v>17.600000000000001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2.4</v>
      </c>
      <c r="H19" s="43">
        <v>0.3</v>
      </c>
      <c r="I19" s="43">
        <v>14.6</v>
      </c>
      <c r="J19" s="43">
        <v>72.599999999999994</v>
      </c>
      <c r="K19" s="44"/>
      <c r="L19" s="43">
        <v>1.42</v>
      </c>
    </row>
    <row r="20" spans="1:12" ht="15">
      <c r="A20" s="23"/>
      <c r="B20" s="15"/>
      <c r="C20" s="11"/>
      <c r="D20" s="7" t="s">
        <v>32</v>
      </c>
      <c r="E20" s="42" t="s">
        <v>92</v>
      </c>
      <c r="F20" s="43">
        <v>30</v>
      </c>
      <c r="G20" s="43">
        <v>1.05</v>
      </c>
      <c r="H20" s="43">
        <v>0.36</v>
      </c>
      <c r="I20" s="43">
        <v>10.74</v>
      </c>
      <c r="J20" s="43">
        <v>49.92</v>
      </c>
      <c r="K20" s="44"/>
      <c r="L20" s="43">
        <v>2.0299999999999998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>SUM(G14:G22)</f>
        <v>24.48</v>
      </c>
      <c r="H23" s="19">
        <f>SUM(H14:H22)</f>
        <v>24.009999999999998</v>
      </c>
      <c r="I23" s="19">
        <f>SUM(I14:I22)</f>
        <v>105.42999999999999</v>
      </c>
      <c r="J23" s="19">
        <f>SUM(J14:J22)</f>
        <v>718.94999999999993</v>
      </c>
      <c r="K23" s="25"/>
      <c r="L23" s="19">
        <f>SUM(L14:L22)</f>
        <v>84.44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1365</v>
      </c>
      <c r="G24" s="32">
        <f>G13+G23</f>
        <v>39.93</v>
      </c>
      <c r="H24" s="32">
        <f>H13+H23</f>
        <v>39.869999999999997</v>
      </c>
      <c r="I24" s="32">
        <f>I13+I23</f>
        <v>186.79000000000002</v>
      </c>
      <c r="J24" s="32">
        <f>J13+J23</f>
        <v>1209.81</v>
      </c>
      <c r="K24" s="32"/>
      <c r="L24" s="32">
        <f>L13+L23</f>
        <v>119.35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245</v>
      </c>
      <c r="G25" s="40">
        <v>23.48</v>
      </c>
      <c r="H25" s="40">
        <v>21.39</v>
      </c>
      <c r="I25" s="40">
        <v>46.57</v>
      </c>
      <c r="J25" s="40">
        <v>471.84</v>
      </c>
      <c r="K25" s="41">
        <v>209.221</v>
      </c>
      <c r="L25" s="40">
        <f>43.55+7.77</f>
        <v>51.319999999999993</v>
      </c>
    </row>
    <row r="26" spans="1:12" ht="15">
      <c r="A26" s="14"/>
      <c r="B26" s="15"/>
      <c r="C26" s="11"/>
      <c r="D26" s="6" t="s">
        <v>26</v>
      </c>
      <c r="E26" s="42" t="s">
        <v>41</v>
      </c>
      <c r="F26" s="43">
        <v>60</v>
      </c>
      <c r="G26" s="43">
        <v>0.72</v>
      </c>
      <c r="H26" s="43">
        <v>0.09</v>
      </c>
      <c r="I26" s="43">
        <v>2.97</v>
      </c>
      <c r="J26" s="43">
        <v>12.6</v>
      </c>
      <c r="K26" s="44"/>
      <c r="L26" s="43">
        <v>12.48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294</v>
      </c>
      <c r="L27" s="43">
        <v>2.72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2.4</v>
      </c>
      <c r="H28" s="43">
        <v>0.3</v>
      </c>
      <c r="I28" s="43">
        <v>14.6</v>
      </c>
      <c r="J28" s="43">
        <v>72.599999999999994</v>
      </c>
      <c r="K28" s="44"/>
      <c r="L28" s="43">
        <v>1.42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26.72</v>
      </c>
      <c r="H32" s="19">
        <f>SUM(H25:H31)</f>
        <v>21.78</v>
      </c>
      <c r="I32" s="19">
        <f>SUM(I25:I31)</f>
        <v>76.179999999999993</v>
      </c>
      <c r="J32" s="19">
        <f>SUM(J25:J31)</f>
        <v>605.68000000000006</v>
      </c>
      <c r="K32" s="25"/>
      <c r="L32" s="19">
        <f>SUM(L25:L31)</f>
        <v>67.94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0.7</v>
      </c>
      <c r="H33" s="43">
        <v>0.1</v>
      </c>
      <c r="I33" s="43">
        <v>1.9</v>
      </c>
      <c r="J33" s="43">
        <v>12</v>
      </c>
      <c r="K33" s="44"/>
      <c r="L33" s="43">
        <v>9.32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1.52</v>
      </c>
      <c r="H34" s="43">
        <v>5.33</v>
      </c>
      <c r="I34" s="43">
        <v>8.65</v>
      </c>
      <c r="J34" s="43">
        <v>88.89</v>
      </c>
      <c r="K34" s="44">
        <v>37</v>
      </c>
      <c r="L34" s="43">
        <v>7.99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120</v>
      </c>
      <c r="G35" s="43">
        <v>21.72</v>
      </c>
      <c r="H35" s="43">
        <v>25.11</v>
      </c>
      <c r="I35" s="43">
        <v>3.85</v>
      </c>
      <c r="J35" s="43">
        <v>325.69</v>
      </c>
      <c r="K35" s="44">
        <v>176</v>
      </c>
      <c r="L35" s="43">
        <v>89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5.52</v>
      </c>
      <c r="H36" s="43">
        <v>5.3</v>
      </c>
      <c r="I36" s="43">
        <v>35.33</v>
      </c>
      <c r="J36" s="43">
        <v>211.1</v>
      </c>
      <c r="K36" s="44">
        <v>227</v>
      </c>
      <c r="L36" s="43">
        <v>8.56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43">
        <v>6.95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2.4</v>
      </c>
      <c r="H38" s="43">
        <v>0.3</v>
      </c>
      <c r="I38" s="43">
        <v>14.6</v>
      </c>
      <c r="J38" s="43">
        <v>72.599999999999994</v>
      </c>
      <c r="K38" s="44"/>
      <c r="L38" s="43">
        <v>1.42</v>
      </c>
    </row>
    <row r="39" spans="1:12" ht="15">
      <c r="A39" s="14"/>
      <c r="B39" s="15"/>
      <c r="C39" s="11"/>
      <c r="D39" s="7" t="s">
        <v>32</v>
      </c>
      <c r="E39" s="42" t="s">
        <v>92</v>
      </c>
      <c r="F39" s="43">
        <v>30</v>
      </c>
      <c r="G39" s="43">
        <v>1.05</v>
      </c>
      <c r="H39" s="43">
        <v>0.36</v>
      </c>
      <c r="I39" s="43">
        <v>10.74</v>
      </c>
      <c r="J39" s="43">
        <v>49.92</v>
      </c>
      <c r="K39" s="44"/>
      <c r="L39" s="43">
        <v>2.0299999999999998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33.159999999999997</v>
      </c>
      <c r="H42" s="19">
        <f>SUM(H33:H41)</f>
        <v>36.749999999999993</v>
      </c>
      <c r="I42" s="19">
        <f>SUM(I33:I41)</f>
        <v>100.41999999999999</v>
      </c>
      <c r="J42" s="19">
        <f>SUM(J33:J41)</f>
        <v>864.27</v>
      </c>
      <c r="K42" s="25"/>
      <c r="L42" s="19">
        <f>SUM(L33:L41)</f>
        <v>125.27000000000001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1325</v>
      </c>
      <c r="G43" s="32">
        <f>G32+G42</f>
        <v>59.879999999999995</v>
      </c>
      <c r="H43" s="32">
        <f>H32+H42</f>
        <v>58.529999999999994</v>
      </c>
      <c r="I43" s="32">
        <f>I32+I42</f>
        <v>176.59999999999997</v>
      </c>
      <c r="J43" s="32">
        <f>J32+J42</f>
        <v>1469.95</v>
      </c>
      <c r="K43" s="32"/>
      <c r="L43" s="32">
        <f>L32+L42</f>
        <v>193.21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25.8</v>
      </c>
      <c r="H44" s="40">
        <v>10.7</v>
      </c>
      <c r="I44" s="40">
        <v>25.7</v>
      </c>
      <c r="J44" s="40">
        <v>257.39999999999998</v>
      </c>
      <c r="K44" s="41">
        <v>141</v>
      </c>
      <c r="L44" s="40">
        <v>60.61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1.4</v>
      </c>
      <c r="H46" s="43">
        <v>4.5999999999999996</v>
      </c>
      <c r="I46" s="43">
        <v>17.350000000000001</v>
      </c>
      <c r="J46" s="43">
        <v>89.32</v>
      </c>
      <c r="K46" s="44">
        <v>287</v>
      </c>
      <c r="L46" s="43">
        <v>5.98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40</v>
      </c>
      <c r="F48" s="43">
        <v>180</v>
      </c>
      <c r="G48" s="43">
        <v>3</v>
      </c>
      <c r="H48" s="43">
        <v>1</v>
      </c>
      <c r="I48" s="43">
        <v>42</v>
      </c>
      <c r="J48" s="43">
        <v>192</v>
      </c>
      <c r="K48" s="44">
        <v>386</v>
      </c>
      <c r="L48" s="43">
        <v>19.170000000000002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>SUM(G44:G50)</f>
        <v>30.2</v>
      </c>
      <c r="H51" s="19">
        <f>SUM(H44:H50)</f>
        <v>16.299999999999997</v>
      </c>
      <c r="I51" s="19">
        <f>SUM(I44:I50)</f>
        <v>85.05</v>
      </c>
      <c r="J51" s="19">
        <f>SUM(J44:J50)</f>
        <v>538.72</v>
      </c>
      <c r="K51" s="25"/>
      <c r="L51" s="19">
        <f>SUM(L44:L50)</f>
        <v>85.76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0.72</v>
      </c>
      <c r="H52" s="43">
        <v>2.82</v>
      </c>
      <c r="I52" s="43">
        <v>4.62</v>
      </c>
      <c r="J52" s="43">
        <v>47</v>
      </c>
      <c r="K52" s="44"/>
      <c r="L52" s="43">
        <v>9.44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235</v>
      </c>
      <c r="G53" s="43">
        <v>9.76</v>
      </c>
      <c r="H53" s="43">
        <v>6.82</v>
      </c>
      <c r="I53" s="43">
        <v>19.010000000000002</v>
      </c>
      <c r="J53" s="43">
        <v>175.1</v>
      </c>
      <c r="K53" s="44">
        <v>48</v>
      </c>
      <c r="L53" s="43">
        <v>40.700000000000003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95</v>
      </c>
      <c r="G54" s="43">
        <v>17.5</v>
      </c>
      <c r="H54" s="43">
        <v>15.05</v>
      </c>
      <c r="I54" s="43">
        <v>4.5</v>
      </c>
      <c r="J54" s="43">
        <v>224.14</v>
      </c>
      <c r="K54" s="44">
        <v>164</v>
      </c>
      <c r="L54" s="43">
        <v>57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2.9</v>
      </c>
      <c r="H55" s="43">
        <v>7.4</v>
      </c>
      <c r="I55" s="43">
        <v>19.05</v>
      </c>
      <c r="J55" s="43">
        <v>153</v>
      </c>
      <c r="K55" s="44">
        <v>426</v>
      </c>
      <c r="L55" s="43">
        <v>12.97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0.68</v>
      </c>
      <c r="H56" s="43">
        <v>0</v>
      </c>
      <c r="I56" s="43">
        <v>28.01</v>
      </c>
      <c r="J56" s="43">
        <v>46.87</v>
      </c>
      <c r="K56" s="44">
        <v>289</v>
      </c>
      <c r="L56" s="43">
        <v>7.33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2.4</v>
      </c>
      <c r="H57" s="43">
        <v>0.3</v>
      </c>
      <c r="I57" s="43">
        <v>14.6</v>
      </c>
      <c r="J57" s="43">
        <v>72.599999999999994</v>
      </c>
      <c r="K57" s="44"/>
      <c r="L57" s="43">
        <v>1.42</v>
      </c>
    </row>
    <row r="58" spans="1:12" ht="15">
      <c r="A58" s="23"/>
      <c r="B58" s="15"/>
      <c r="C58" s="11"/>
      <c r="D58" s="7" t="s">
        <v>32</v>
      </c>
      <c r="E58" s="42" t="s">
        <v>92</v>
      </c>
      <c r="F58" s="43">
        <v>30</v>
      </c>
      <c r="G58" s="43">
        <v>1.05</v>
      </c>
      <c r="H58" s="43">
        <v>0.36</v>
      </c>
      <c r="I58" s="43">
        <v>10.74</v>
      </c>
      <c r="J58" s="43">
        <v>49.92</v>
      </c>
      <c r="K58" s="44"/>
      <c r="L58" s="43">
        <v>2.0299999999999998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35.01</v>
      </c>
      <c r="H61" s="19">
        <f>SUM(H52:H60)</f>
        <v>32.75</v>
      </c>
      <c r="I61" s="19">
        <f>SUM(I52:I60)</f>
        <v>100.53</v>
      </c>
      <c r="J61" s="19">
        <f>SUM(J52:J60)</f>
        <v>768.63</v>
      </c>
      <c r="K61" s="25"/>
      <c r="L61" s="19">
        <f>SUM(L52:L60)</f>
        <v>130.88999999999999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1330</v>
      </c>
      <c r="G62" s="32">
        <f>G51+G61</f>
        <v>65.209999999999994</v>
      </c>
      <c r="H62" s="32">
        <f>H51+H61</f>
        <v>49.05</v>
      </c>
      <c r="I62" s="32">
        <f>I51+I61</f>
        <v>185.57999999999998</v>
      </c>
      <c r="J62" s="32">
        <f>J51+J61</f>
        <v>1307.3499999999999</v>
      </c>
      <c r="K62" s="32"/>
      <c r="L62" s="32">
        <f>L51+L61</f>
        <v>216.64999999999998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27.17</v>
      </c>
      <c r="H63" s="40">
        <v>28.42</v>
      </c>
      <c r="I63" s="40">
        <v>43.34</v>
      </c>
      <c r="J63" s="40">
        <v>538.16</v>
      </c>
      <c r="K63" s="41" t="s">
        <v>93</v>
      </c>
      <c r="L63" s="40">
        <v>51.79</v>
      </c>
    </row>
    <row r="64" spans="1:12" ht="15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0.48</v>
      </c>
      <c r="H64" s="43">
        <v>0.06</v>
      </c>
      <c r="I64" s="43">
        <v>1.38</v>
      </c>
      <c r="J64" s="43">
        <v>7.8</v>
      </c>
      <c r="K64" s="44"/>
      <c r="L64" s="43">
        <v>10.15</v>
      </c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43">
        <v>1.69</v>
      </c>
    </row>
    <row r="66" spans="1:12" ht="15">
      <c r="A66" s="23"/>
      <c r="B66" s="15"/>
      <c r="C66" s="11"/>
      <c r="D66" s="7" t="s">
        <v>23</v>
      </c>
      <c r="E66" s="42" t="s">
        <v>91</v>
      </c>
      <c r="F66" s="43">
        <v>60</v>
      </c>
      <c r="G66" s="43">
        <v>3.45</v>
      </c>
      <c r="H66" s="43">
        <v>0.66</v>
      </c>
      <c r="I66" s="43">
        <v>25.34</v>
      </c>
      <c r="J66" s="43">
        <v>122.52</v>
      </c>
      <c r="K66" s="44"/>
      <c r="L66" s="43">
        <v>3.45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>SUM(G63:G69)</f>
        <v>31.220000000000002</v>
      </c>
      <c r="H70" s="19">
        <f>SUM(H63:H69)</f>
        <v>29.14</v>
      </c>
      <c r="I70" s="19">
        <f>SUM(I63:I69)</f>
        <v>82.100000000000009</v>
      </c>
      <c r="J70" s="19">
        <f>SUM(J63:J69)</f>
        <v>717.11999999999989</v>
      </c>
      <c r="K70" s="25"/>
      <c r="L70" s="19">
        <f>SUM(L63:L69)</f>
        <v>67.08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0.48</v>
      </c>
      <c r="H71" s="43">
        <v>0.06</v>
      </c>
      <c r="I71" s="43">
        <v>1.38</v>
      </c>
      <c r="J71" s="43">
        <v>7.8</v>
      </c>
      <c r="K71" s="44"/>
      <c r="L71" s="43">
        <v>14.68</v>
      </c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4.0199999999999996</v>
      </c>
      <c r="H72" s="43">
        <v>9.0399999999999991</v>
      </c>
      <c r="I72" s="43">
        <v>25.9</v>
      </c>
      <c r="J72" s="43">
        <v>119.68</v>
      </c>
      <c r="K72" s="44">
        <v>42</v>
      </c>
      <c r="L72" s="43">
        <v>13.4</v>
      </c>
    </row>
    <row r="73" spans="1:12" ht="25.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14.1</v>
      </c>
      <c r="H73" s="43">
        <v>8.6999999999999993</v>
      </c>
      <c r="I73" s="43">
        <v>4.4000000000000004</v>
      </c>
      <c r="J73" s="43">
        <v>126.4</v>
      </c>
      <c r="K73" s="44" t="s">
        <v>94</v>
      </c>
      <c r="L73" s="43">
        <v>39.18</v>
      </c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9.27</v>
      </c>
      <c r="H74" s="43">
        <v>5.33</v>
      </c>
      <c r="I74" s="43">
        <v>36.869999999999997</v>
      </c>
      <c r="J74" s="43">
        <v>231.78</v>
      </c>
      <c r="K74" s="44">
        <v>221</v>
      </c>
      <c r="L74" s="43">
        <v>7.14</v>
      </c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43">
        <v>17.600000000000001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2.4</v>
      </c>
      <c r="H76" s="43">
        <v>0.3</v>
      </c>
      <c r="I76" s="43">
        <v>14.6</v>
      </c>
      <c r="J76" s="43">
        <v>72.599999999999994</v>
      </c>
      <c r="K76" s="44"/>
      <c r="L76" s="43">
        <v>1.42</v>
      </c>
    </row>
    <row r="77" spans="1:12" ht="15">
      <c r="A77" s="23"/>
      <c r="B77" s="15"/>
      <c r="C77" s="11"/>
      <c r="D77" s="7" t="s">
        <v>32</v>
      </c>
      <c r="E77" s="42" t="s">
        <v>92</v>
      </c>
      <c r="F77" s="43">
        <v>30</v>
      </c>
      <c r="G77" s="43">
        <v>1.05</v>
      </c>
      <c r="H77" s="43">
        <v>0.36</v>
      </c>
      <c r="I77" s="43">
        <v>10.74</v>
      </c>
      <c r="J77" s="43">
        <v>49.92</v>
      </c>
      <c r="K77" s="44"/>
      <c r="L77" s="43">
        <v>2.0299999999999998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32.32</v>
      </c>
      <c r="H80" s="19">
        <f>SUM(H71:H79)</f>
        <v>23.989999999999995</v>
      </c>
      <c r="I80" s="19">
        <f>SUM(I71:I79)</f>
        <v>114.08999999999999</v>
      </c>
      <c r="J80" s="19">
        <f>SUM(J71:J79)</f>
        <v>700.18</v>
      </c>
      <c r="K80" s="25"/>
      <c r="L80" s="19">
        <f>SUM(L71:L79)</f>
        <v>95.45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>G70+G80</f>
        <v>63.540000000000006</v>
      </c>
      <c r="H81" s="32">
        <f>H70+H80</f>
        <v>53.129999999999995</v>
      </c>
      <c r="I81" s="32">
        <f>I70+I80</f>
        <v>196.19</v>
      </c>
      <c r="J81" s="32">
        <f>J70+J80</f>
        <v>1417.2999999999997</v>
      </c>
      <c r="K81" s="32"/>
      <c r="L81" s="32">
        <f>L70+L80</f>
        <v>162.53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205</v>
      </c>
      <c r="G82" s="40">
        <v>5.17</v>
      </c>
      <c r="H82" s="40">
        <v>4.2</v>
      </c>
      <c r="I82" s="40">
        <v>32.659999999999997</v>
      </c>
      <c r="J82" s="40">
        <v>171.13</v>
      </c>
      <c r="K82" s="41">
        <v>114</v>
      </c>
      <c r="L82" s="40">
        <v>15.91</v>
      </c>
    </row>
    <row r="83" spans="1:12" ht="15">
      <c r="A83" s="23"/>
      <c r="B83" s="15"/>
      <c r="C83" s="11"/>
      <c r="D83" s="6"/>
      <c r="E83" s="42" t="s">
        <v>65</v>
      </c>
      <c r="F83" s="43">
        <v>35</v>
      </c>
      <c r="G83" s="43">
        <v>5.9</v>
      </c>
      <c r="H83" s="43">
        <v>14.57</v>
      </c>
      <c r="I83" s="43">
        <v>0.1</v>
      </c>
      <c r="J83" s="43">
        <v>157</v>
      </c>
      <c r="K83" s="44">
        <v>366.36500000000001</v>
      </c>
      <c r="L83" s="43">
        <v>29.39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2.72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2.4</v>
      </c>
      <c r="H85" s="43">
        <v>0.3</v>
      </c>
      <c r="I85" s="43">
        <v>14.6</v>
      </c>
      <c r="J85" s="43">
        <v>72.599999999999994</v>
      </c>
      <c r="K85" s="44"/>
      <c r="L85" s="43">
        <v>1.42</v>
      </c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3</v>
      </c>
      <c r="H86" s="43">
        <v>0</v>
      </c>
      <c r="I86" s="43">
        <v>19.600000000000001</v>
      </c>
      <c r="J86" s="43">
        <v>88</v>
      </c>
      <c r="K86" s="44">
        <v>386</v>
      </c>
      <c r="L86" s="43">
        <v>9.43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>SUM(G82:G88)</f>
        <v>16.54</v>
      </c>
      <c r="H89" s="19">
        <f>SUM(H82:H88)</f>
        <v>19.080000000000002</v>
      </c>
      <c r="I89" s="19">
        <f>SUM(I82:I88)</f>
        <v>82.27000000000001</v>
      </c>
      <c r="J89" s="19">
        <f>SUM(J82:J88)</f>
        <v>550.35</v>
      </c>
      <c r="K89" s="25"/>
      <c r="L89" s="19">
        <f>SUM(L82:L88)</f>
        <v>58.87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0.72</v>
      </c>
      <c r="H90" s="43">
        <v>2.82</v>
      </c>
      <c r="I90" s="43">
        <v>4.62</v>
      </c>
      <c r="J90" s="43">
        <v>47</v>
      </c>
      <c r="K90" s="44"/>
      <c r="L90" s="43">
        <v>9.26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2.2599999999999998</v>
      </c>
      <c r="H91" s="43">
        <v>2.29</v>
      </c>
      <c r="I91" s="43">
        <v>17.41</v>
      </c>
      <c r="J91" s="43">
        <v>99.27</v>
      </c>
      <c r="K91" s="44">
        <v>47</v>
      </c>
      <c r="L91" s="43">
        <v>8.6300000000000008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95</v>
      </c>
      <c r="G92" s="43">
        <v>13.78</v>
      </c>
      <c r="H92" s="43">
        <v>15.12</v>
      </c>
      <c r="I92" s="43">
        <v>7.4</v>
      </c>
      <c r="J92" s="43">
        <v>228</v>
      </c>
      <c r="K92" s="44">
        <v>189</v>
      </c>
      <c r="L92" s="43">
        <v>59.95</v>
      </c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5.82</v>
      </c>
      <c r="H93" s="43">
        <v>3.62</v>
      </c>
      <c r="I93" s="43">
        <v>15</v>
      </c>
      <c r="J93" s="43">
        <v>175.87</v>
      </c>
      <c r="K93" s="44">
        <v>219</v>
      </c>
      <c r="L93" s="43">
        <v>7.81</v>
      </c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0.16</v>
      </c>
      <c r="H94" s="43">
        <v>0</v>
      </c>
      <c r="I94" s="43">
        <v>44.99</v>
      </c>
      <c r="J94" s="43">
        <v>125.64</v>
      </c>
      <c r="K94" s="44">
        <v>282</v>
      </c>
      <c r="L94" s="43">
        <v>4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2.4</v>
      </c>
      <c r="H95" s="43">
        <v>0.3</v>
      </c>
      <c r="I95" s="43">
        <v>14.6</v>
      </c>
      <c r="J95" s="43">
        <v>72.599999999999994</v>
      </c>
      <c r="K95" s="44"/>
      <c r="L95" s="43">
        <v>1.42</v>
      </c>
    </row>
    <row r="96" spans="1:12" ht="15">
      <c r="A96" s="23"/>
      <c r="B96" s="15"/>
      <c r="C96" s="11"/>
      <c r="D96" s="7" t="s">
        <v>32</v>
      </c>
      <c r="E96" s="42" t="s">
        <v>92</v>
      </c>
      <c r="F96" s="43">
        <v>30</v>
      </c>
      <c r="G96" s="43">
        <v>1.05</v>
      </c>
      <c r="H96" s="43">
        <v>0.36</v>
      </c>
      <c r="I96" s="43">
        <v>10.74</v>
      </c>
      <c r="J96" s="43">
        <v>49.92</v>
      </c>
      <c r="K96" s="44"/>
      <c r="L96" s="43">
        <v>2.0299999999999998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>SUM(G90:G98)</f>
        <v>26.189999999999998</v>
      </c>
      <c r="H99" s="19">
        <f>SUM(H90:H98)</f>
        <v>24.509999999999998</v>
      </c>
      <c r="I99" s="19">
        <f>SUM(I90:I98)</f>
        <v>114.75999999999999</v>
      </c>
      <c r="J99" s="19">
        <f>SUM(J90:J98)</f>
        <v>798.3</v>
      </c>
      <c r="K99" s="25"/>
      <c r="L99" s="19">
        <f>SUM(L90:L98)</f>
        <v>93.100000000000009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1335</v>
      </c>
      <c r="G100" s="32">
        <f>G89+G99</f>
        <v>42.73</v>
      </c>
      <c r="H100" s="32">
        <f>H89+H99</f>
        <v>43.59</v>
      </c>
      <c r="I100" s="32">
        <f>I89+I99</f>
        <v>197.03</v>
      </c>
      <c r="J100" s="32">
        <f>J89+J99</f>
        <v>1348.65</v>
      </c>
      <c r="K100" s="32"/>
      <c r="L100" s="32">
        <f>L89+L99</f>
        <v>151.97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155</v>
      </c>
      <c r="G101" s="40">
        <v>6.84</v>
      </c>
      <c r="H101" s="40">
        <v>10.3</v>
      </c>
      <c r="I101" s="40">
        <v>19.36</v>
      </c>
      <c r="J101" s="40">
        <v>190.1</v>
      </c>
      <c r="K101" s="41">
        <v>109</v>
      </c>
      <c r="L101" s="40">
        <v>14.56</v>
      </c>
    </row>
    <row r="102" spans="1:12" ht="15">
      <c r="A102" s="23"/>
      <c r="B102" s="15"/>
      <c r="C102" s="11"/>
      <c r="D102" s="6"/>
      <c r="E102" s="42" t="s">
        <v>71</v>
      </c>
      <c r="F102" s="43">
        <v>40</v>
      </c>
      <c r="G102" s="43">
        <v>5.6</v>
      </c>
      <c r="H102" s="43">
        <v>7.8</v>
      </c>
      <c r="I102" s="43">
        <v>0</v>
      </c>
      <c r="J102" s="43">
        <v>96</v>
      </c>
      <c r="K102" s="44">
        <v>366</v>
      </c>
      <c r="L102" s="43">
        <v>28.2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1.69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2.4</v>
      </c>
      <c r="H104" s="43">
        <v>0.3</v>
      </c>
      <c r="I104" s="43">
        <v>14.6</v>
      </c>
      <c r="J104" s="43">
        <v>72.599999999999994</v>
      </c>
      <c r="K104" s="44"/>
      <c r="L104" s="43">
        <v>1.42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/>
      <c r="L105" s="43">
        <v>9.34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>SUM(G101:G107)</f>
        <v>15.76</v>
      </c>
      <c r="H108" s="19">
        <f>SUM(H101:H107)</f>
        <v>19.200000000000003</v>
      </c>
      <c r="I108" s="19">
        <f>SUM(I101:I107)</f>
        <v>65.599999999999994</v>
      </c>
      <c r="J108" s="19">
        <f>SUM(J101:J107)</f>
        <v>495.34000000000003</v>
      </c>
      <c r="K108" s="25"/>
      <c r="L108" s="19">
        <f>SUM(L101:L107)</f>
        <v>55.209999999999994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0.72</v>
      </c>
      <c r="H109" s="43">
        <v>2.82</v>
      </c>
      <c r="I109" s="43">
        <v>4.62</v>
      </c>
      <c r="J109" s="43">
        <v>47</v>
      </c>
      <c r="K109" s="44"/>
      <c r="L109" s="43">
        <v>9.89</v>
      </c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1.59</v>
      </c>
      <c r="H110" s="43">
        <v>2.19</v>
      </c>
      <c r="I110" s="43">
        <v>11.66</v>
      </c>
      <c r="J110" s="43">
        <v>72.599999999999994</v>
      </c>
      <c r="K110" s="44">
        <v>86</v>
      </c>
      <c r="L110" s="43">
        <v>20.260000000000002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205</v>
      </c>
      <c r="G111" s="43">
        <v>18.61</v>
      </c>
      <c r="H111" s="43">
        <v>19.34</v>
      </c>
      <c r="I111" s="43">
        <v>59.12</v>
      </c>
      <c r="J111" s="43">
        <v>493.73</v>
      </c>
      <c r="K111" s="44">
        <v>214</v>
      </c>
      <c r="L111" s="43">
        <v>38.799999999999997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43">
        <v>10.220000000000001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2.4</v>
      </c>
      <c r="H114" s="43">
        <v>0.3</v>
      </c>
      <c r="I114" s="43">
        <v>14.6</v>
      </c>
      <c r="J114" s="43">
        <v>72.599999999999994</v>
      </c>
      <c r="K114" s="44"/>
      <c r="L114" s="43">
        <v>1.4</v>
      </c>
    </row>
    <row r="115" spans="1:12" ht="15">
      <c r="A115" s="23"/>
      <c r="B115" s="15"/>
      <c r="C115" s="11"/>
      <c r="D115" s="7" t="s">
        <v>32</v>
      </c>
      <c r="E115" s="42" t="s">
        <v>92</v>
      </c>
      <c r="F115" s="43">
        <v>30</v>
      </c>
      <c r="G115" s="43">
        <v>1.05</v>
      </c>
      <c r="H115" s="43">
        <v>0.36</v>
      </c>
      <c r="I115" s="43">
        <v>10.74</v>
      </c>
      <c r="J115" s="43">
        <v>49.92</v>
      </c>
      <c r="K115" s="44"/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>SUM(G109:G117)</f>
        <v>24.529999999999998</v>
      </c>
      <c r="H118" s="19">
        <f>SUM(H109:H117)</f>
        <v>25.01</v>
      </c>
      <c r="I118" s="19">
        <f>SUM(I109:I117)</f>
        <v>115.72999999999999</v>
      </c>
      <c r="J118" s="19">
        <f>SUM(J109:J117)</f>
        <v>796.49</v>
      </c>
      <c r="K118" s="25"/>
      <c r="L118" s="19">
        <f>SUM(L109:L117)</f>
        <v>82.570000000000007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1250</v>
      </c>
      <c r="G119" s="32">
        <f>G108+G118</f>
        <v>40.29</v>
      </c>
      <c r="H119" s="32">
        <f>H108+H118</f>
        <v>44.210000000000008</v>
      </c>
      <c r="I119" s="32">
        <f>I108+I118</f>
        <v>181.32999999999998</v>
      </c>
      <c r="J119" s="32">
        <f>J108+J118</f>
        <v>1291.83</v>
      </c>
      <c r="K119" s="32"/>
      <c r="L119" s="32">
        <f>L108+L118</f>
        <v>137.78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f>150+90</f>
        <v>240</v>
      </c>
      <c r="G120" s="40">
        <v>14.22</v>
      </c>
      <c r="H120" s="40">
        <v>14.72</v>
      </c>
      <c r="I120" s="40">
        <v>36.1</v>
      </c>
      <c r="J120" s="40">
        <v>348.77</v>
      </c>
      <c r="K120" s="41" t="s">
        <v>95</v>
      </c>
      <c r="L120" s="40">
        <v>65.209999999999994</v>
      </c>
    </row>
    <row r="121" spans="1:12" ht="15">
      <c r="A121" s="14"/>
      <c r="B121" s="15"/>
      <c r="C121" s="11"/>
      <c r="D121" s="51" t="s">
        <v>26</v>
      </c>
      <c r="E121" s="42" t="s">
        <v>41</v>
      </c>
      <c r="F121" s="43">
        <v>60</v>
      </c>
      <c r="G121" s="43">
        <v>0.83</v>
      </c>
      <c r="H121" s="43">
        <v>3.2</v>
      </c>
      <c r="I121" s="43">
        <v>5.3</v>
      </c>
      <c r="J121" s="43">
        <v>54.5</v>
      </c>
      <c r="K121" s="44"/>
      <c r="L121" s="43">
        <v>9.32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2.72</v>
      </c>
    </row>
    <row r="123" spans="1:12" ht="15">
      <c r="A123" s="14"/>
      <c r="B123" s="15"/>
      <c r="C123" s="11"/>
      <c r="D123" s="7" t="s">
        <v>23</v>
      </c>
      <c r="E123" s="42" t="s">
        <v>91</v>
      </c>
      <c r="F123" s="43">
        <v>60</v>
      </c>
      <c r="G123" s="43">
        <v>3.45</v>
      </c>
      <c r="H123" s="43">
        <v>0.66</v>
      </c>
      <c r="I123" s="43">
        <v>25.34</v>
      </c>
      <c r="J123" s="43">
        <v>122.52</v>
      </c>
      <c r="K123" s="44"/>
      <c r="L123" s="43">
        <v>3.45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>SUM(G120:G126)</f>
        <v>18.57</v>
      </c>
      <c r="H127" s="19">
        <f>SUM(H120:H126)</f>
        <v>18.590000000000003</v>
      </c>
      <c r="I127" s="19">
        <f>SUM(I120:I126)</f>
        <v>82.05</v>
      </c>
      <c r="J127" s="19">
        <f>SUM(J120:J126)</f>
        <v>587.41</v>
      </c>
      <c r="K127" s="25"/>
      <c r="L127" s="19">
        <f>SUM(L120:L126)</f>
        <v>80.7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0.48</v>
      </c>
      <c r="H128" s="43">
        <v>0.06</v>
      </c>
      <c r="I128" s="43">
        <v>1.98</v>
      </c>
      <c r="J128" s="43">
        <v>8.4</v>
      </c>
      <c r="K128" s="44"/>
      <c r="L128" s="43">
        <v>9.26</v>
      </c>
    </row>
    <row r="129" spans="1:12" ht="1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1.87</v>
      </c>
      <c r="H129" s="43">
        <v>3.11</v>
      </c>
      <c r="I129" s="43">
        <v>10.95</v>
      </c>
      <c r="J129" s="43">
        <v>79.03</v>
      </c>
      <c r="K129" s="44">
        <v>45</v>
      </c>
      <c r="L129" s="43">
        <v>8.83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95</v>
      </c>
      <c r="G130" s="43">
        <v>14.21</v>
      </c>
      <c r="H130" s="43">
        <v>16.059999999999999</v>
      </c>
      <c r="I130" s="43">
        <v>9.6999999999999993</v>
      </c>
      <c r="J130" s="43">
        <v>240.06</v>
      </c>
      <c r="K130" s="44">
        <v>209</v>
      </c>
      <c r="L130" s="43">
        <v>38.979999999999997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5.6</v>
      </c>
      <c r="H131" s="43">
        <v>5.4</v>
      </c>
      <c r="I131" s="43">
        <v>5.9</v>
      </c>
      <c r="J131" s="43">
        <v>94.5</v>
      </c>
      <c r="K131" s="44">
        <v>423</v>
      </c>
      <c r="L131" s="43">
        <v>19.75</v>
      </c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0.56000000000000005</v>
      </c>
      <c r="H132" s="43">
        <v>0</v>
      </c>
      <c r="I132" s="43">
        <v>47.89</v>
      </c>
      <c r="J132" s="43">
        <v>163.79</v>
      </c>
      <c r="K132" s="44">
        <v>283</v>
      </c>
      <c r="L132" s="43">
        <v>6.75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</v>
      </c>
      <c r="H133" s="43">
        <v>0.3</v>
      </c>
      <c r="I133" s="43">
        <v>14.6</v>
      </c>
      <c r="J133" s="43">
        <v>72.599999999999994</v>
      </c>
      <c r="K133" s="44"/>
      <c r="L133" s="43">
        <v>1.42</v>
      </c>
    </row>
    <row r="134" spans="1:12" ht="15">
      <c r="A134" s="14"/>
      <c r="B134" s="15"/>
      <c r="C134" s="11"/>
      <c r="D134" s="7" t="s">
        <v>32</v>
      </c>
      <c r="E134" s="42" t="s">
        <v>92</v>
      </c>
      <c r="F134" s="43">
        <v>30</v>
      </c>
      <c r="G134" s="43">
        <v>1.05</v>
      </c>
      <c r="H134" s="43">
        <v>0.36</v>
      </c>
      <c r="I134" s="43">
        <v>10.74</v>
      </c>
      <c r="J134" s="43">
        <v>49.92</v>
      </c>
      <c r="K134" s="44"/>
      <c r="L134" s="43">
        <v>2.0299999999999998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>SUM(G128:G136)</f>
        <v>26.17</v>
      </c>
      <c r="H137" s="19">
        <f>SUM(H128:H136)</f>
        <v>25.289999999999996</v>
      </c>
      <c r="I137" s="19">
        <f>SUM(I128:I136)</f>
        <v>101.75999999999999</v>
      </c>
      <c r="J137" s="19">
        <f>SUM(J128:J136)</f>
        <v>708.3</v>
      </c>
      <c r="K137" s="25"/>
      <c r="L137" s="19">
        <f>SUM(L128:L136)</f>
        <v>87.02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1325</v>
      </c>
      <c r="G138" s="32">
        <f>G127+G137</f>
        <v>44.74</v>
      </c>
      <c r="H138" s="32">
        <f>H127+H137</f>
        <v>43.879999999999995</v>
      </c>
      <c r="I138" s="32">
        <f>I127+I137</f>
        <v>183.81</v>
      </c>
      <c r="J138" s="32">
        <f>J127+J137</f>
        <v>1295.71</v>
      </c>
      <c r="K138" s="32"/>
      <c r="L138" s="32">
        <f>L127+L137</f>
        <v>167.72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120</v>
      </c>
      <c r="G139" s="40">
        <v>12.12</v>
      </c>
      <c r="H139" s="40">
        <v>5.24</v>
      </c>
      <c r="I139" s="40">
        <v>44.67</v>
      </c>
      <c r="J139" s="40">
        <v>334.32</v>
      </c>
      <c r="K139" s="41">
        <v>154</v>
      </c>
      <c r="L139" s="40">
        <v>56.21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61.4</v>
      </c>
      <c r="K141" s="44">
        <v>5412</v>
      </c>
      <c r="L141" s="43">
        <v>13.49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3</v>
      </c>
      <c r="H143" s="43">
        <v>1</v>
      </c>
      <c r="I143" s="43">
        <v>23</v>
      </c>
      <c r="J143" s="43">
        <v>192</v>
      </c>
      <c r="K143" s="44">
        <v>386</v>
      </c>
      <c r="L143" s="43">
        <v>19.170000000000002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19.72</v>
      </c>
      <c r="H146" s="19">
        <f>SUM(H139:H145)</f>
        <v>9.84</v>
      </c>
      <c r="I146" s="19">
        <f>SUM(I139:I145)</f>
        <v>80.27000000000001</v>
      </c>
      <c r="J146" s="19">
        <f>SUM(J139:J145)</f>
        <v>587.72</v>
      </c>
      <c r="K146" s="25"/>
      <c r="L146" s="19">
        <f>SUM(L139:L145)</f>
        <v>88.87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/>
      <c r="L147" s="43">
        <v>12.48</v>
      </c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235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>
        <v>48</v>
      </c>
      <c r="L148" s="43">
        <v>40.700000000000003</v>
      </c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43">
        <v>37.21</v>
      </c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2.27</v>
      </c>
      <c r="H150" s="43">
        <v>5.33</v>
      </c>
      <c r="I150" s="43">
        <v>36.869999999999997</v>
      </c>
      <c r="J150" s="43">
        <v>131.78</v>
      </c>
      <c r="K150" s="44">
        <v>221</v>
      </c>
      <c r="L150" s="43">
        <v>7.14</v>
      </c>
    </row>
    <row r="151" spans="1:12" ht="1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/>
      <c r="L151" s="43">
        <v>6.41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2.4</v>
      </c>
      <c r="H152" s="43">
        <v>0.3</v>
      </c>
      <c r="I152" s="43">
        <v>14.6</v>
      </c>
      <c r="J152" s="43">
        <v>72.599999999999994</v>
      </c>
      <c r="K152" s="44"/>
      <c r="L152" s="43">
        <v>1.42</v>
      </c>
    </row>
    <row r="153" spans="1:12" ht="15">
      <c r="A153" s="23"/>
      <c r="B153" s="15"/>
      <c r="C153" s="11"/>
      <c r="D153" s="7" t="s">
        <v>32</v>
      </c>
      <c r="E153" s="42" t="s">
        <v>92</v>
      </c>
      <c r="F153" s="43">
        <v>30</v>
      </c>
      <c r="G153" s="43">
        <v>1.05</v>
      </c>
      <c r="H153" s="43">
        <v>0.36</v>
      </c>
      <c r="I153" s="43">
        <v>10.74</v>
      </c>
      <c r="J153" s="43">
        <v>49.92</v>
      </c>
      <c r="K153" s="44"/>
      <c r="L153" s="43">
        <v>2.0299999999999998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>SUM(G147:G155)</f>
        <v>25.119999999999997</v>
      </c>
      <c r="H156" s="19">
        <f>SUM(H147:H155)</f>
        <v>26.400000000000002</v>
      </c>
      <c r="I156" s="19">
        <f>SUM(I147:I155)</f>
        <v>116.63999999999999</v>
      </c>
      <c r="J156" s="19">
        <f>SUM(J147:J155)</f>
        <v>729.93999999999994</v>
      </c>
      <c r="K156" s="25"/>
      <c r="L156" s="19">
        <f>SUM(L147:L155)</f>
        <v>107.39000000000001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1305</v>
      </c>
      <c r="G157" s="32">
        <f>G146+G156</f>
        <v>44.839999999999996</v>
      </c>
      <c r="H157" s="32">
        <f>H146+H156</f>
        <v>36.24</v>
      </c>
      <c r="I157" s="32">
        <f>I146+I156</f>
        <v>196.91</v>
      </c>
      <c r="J157" s="32">
        <f>J146+J156</f>
        <v>1317.6599999999999</v>
      </c>
      <c r="K157" s="32"/>
      <c r="L157" s="32">
        <f>L146+L156</f>
        <v>196.26000000000002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280</v>
      </c>
      <c r="G158" s="40">
        <v>24.62</v>
      </c>
      <c r="H158" s="40">
        <f>17.2+5.3</f>
        <v>22.5</v>
      </c>
      <c r="I158" s="40">
        <v>40.93</v>
      </c>
      <c r="J158" s="40">
        <v>394.1</v>
      </c>
      <c r="K158" s="41">
        <v>318.22699999999998</v>
      </c>
      <c r="L158" s="40">
        <v>58.77</v>
      </c>
    </row>
    <row r="159" spans="1:12" ht="15">
      <c r="A159" s="23"/>
      <c r="B159" s="15"/>
      <c r="C159" s="11"/>
      <c r="D159" s="51" t="s">
        <v>26</v>
      </c>
      <c r="E159" s="42" t="s">
        <v>41</v>
      </c>
      <c r="F159" s="43">
        <v>60</v>
      </c>
      <c r="G159" s="43">
        <v>3.8</v>
      </c>
      <c r="H159" s="43">
        <v>3</v>
      </c>
      <c r="I159" s="43">
        <v>5.55</v>
      </c>
      <c r="J159" s="43">
        <v>58.88</v>
      </c>
      <c r="K159" s="44"/>
      <c r="L159" s="43">
        <v>15.39</v>
      </c>
    </row>
    <row r="160" spans="1:12" ht="1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2.72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2.4</v>
      </c>
      <c r="H161" s="43">
        <v>0.3</v>
      </c>
      <c r="I161" s="43">
        <v>14.6</v>
      </c>
      <c r="J161" s="43">
        <v>72.599999999999994</v>
      </c>
      <c r="K161" s="44"/>
      <c r="L161" s="43">
        <v>1.42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>SUM(G158:G164)</f>
        <v>30.89</v>
      </c>
      <c r="H165" s="19">
        <f>SUM(H158:H164)</f>
        <v>25.810000000000002</v>
      </c>
      <c r="I165" s="19">
        <f>SUM(I158:I164)</f>
        <v>76.39</v>
      </c>
      <c r="J165" s="19">
        <f>SUM(J158:J164)</f>
        <v>587.20000000000005</v>
      </c>
      <c r="K165" s="25"/>
      <c r="L165" s="19">
        <f>SUM(L158:L164)</f>
        <v>78.3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1.1000000000000001</v>
      </c>
      <c r="H166" s="43">
        <v>0.1</v>
      </c>
      <c r="I166" s="43">
        <v>3.4</v>
      </c>
      <c r="J166" s="43">
        <v>16.03</v>
      </c>
      <c r="K166" s="44"/>
      <c r="L166" s="43">
        <v>9.44</v>
      </c>
    </row>
    <row r="167" spans="1:12" ht="1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1.52</v>
      </c>
      <c r="H167" s="43">
        <v>5.33</v>
      </c>
      <c r="I167" s="43">
        <v>8.65</v>
      </c>
      <c r="J167" s="43">
        <v>88.89</v>
      </c>
      <c r="K167" s="44">
        <v>37</v>
      </c>
      <c r="L167" s="43">
        <v>7.99</v>
      </c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220</v>
      </c>
      <c r="G168" s="43">
        <v>16.54</v>
      </c>
      <c r="H168" s="43">
        <v>17.329999999999998</v>
      </c>
      <c r="I168" s="43">
        <v>22.13</v>
      </c>
      <c r="J168" s="43">
        <v>334.08</v>
      </c>
      <c r="K168" s="44">
        <v>181</v>
      </c>
      <c r="L168" s="43">
        <v>90.75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0.33</v>
      </c>
      <c r="H170" s="43">
        <v>0</v>
      </c>
      <c r="I170" s="43">
        <v>40.659999999999997</v>
      </c>
      <c r="J170" s="43">
        <v>141.97999999999999</v>
      </c>
      <c r="K170" s="44">
        <v>284</v>
      </c>
      <c r="L170" s="43">
        <v>6.95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2.4</v>
      </c>
      <c r="H171" s="43">
        <v>0.3</v>
      </c>
      <c r="I171" s="43">
        <v>14.6</v>
      </c>
      <c r="J171" s="43">
        <v>72.599999999999994</v>
      </c>
      <c r="K171" s="44"/>
      <c r="L171" s="43">
        <v>1.42</v>
      </c>
    </row>
    <row r="172" spans="1:12" ht="15">
      <c r="A172" s="23"/>
      <c r="B172" s="15"/>
      <c r="C172" s="11"/>
      <c r="D172" s="7" t="s">
        <v>32</v>
      </c>
      <c r="E172" s="42" t="s">
        <v>92</v>
      </c>
      <c r="F172" s="43">
        <v>30</v>
      </c>
      <c r="G172" s="43">
        <v>1.05</v>
      </c>
      <c r="H172" s="43">
        <v>0.36</v>
      </c>
      <c r="I172" s="43">
        <v>10.74</v>
      </c>
      <c r="J172" s="43">
        <v>49.92</v>
      </c>
      <c r="K172" s="44"/>
      <c r="L172" s="43">
        <v>2.0299999999999998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22.939999999999998</v>
      </c>
      <c r="H175" s="19">
        <f>SUM(H166:H174)</f>
        <v>23.419999999999998</v>
      </c>
      <c r="I175" s="19">
        <f>SUM(I166:I174)</f>
        <v>100.17999999999999</v>
      </c>
      <c r="J175" s="19">
        <f>SUM(J166:J174)</f>
        <v>703.5</v>
      </c>
      <c r="K175" s="25"/>
      <c r="L175" s="19">
        <f>SUM(L166:L174)</f>
        <v>118.58000000000001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>G165+G175</f>
        <v>53.83</v>
      </c>
      <c r="H176" s="32">
        <f>H165+H175</f>
        <v>49.230000000000004</v>
      </c>
      <c r="I176" s="32">
        <f>I165+I175</f>
        <v>176.57</v>
      </c>
      <c r="J176" s="32">
        <f>J165+J175</f>
        <v>1290.7</v>
      </c>
      <c r="K176" s="32"/>
      <c r="L176" s="32">
        <f>L165+L175</f>
        <v>196.88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245</v>
      </c>
      <c r="G177" s="40">
        <v>15.7</v>
      </c>
      <c r="H177" s="40">
        <v>19.11</v>
      </c>
      <c r="I177" s="40">
        <v>27.8</v>
      </c>
      <c r="J177" s="40">
        <v>364.6</v>
      </c>
      <c r="K177" s="41">
        <v>164.24100000000001</v>
      </c>
      <c r="L177" s="40">
        <v>66.819999999999993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1.69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2.4</v>
      </c>
      <c r="H180" s="43">
        <v>0.3</v>
      </c>
      <c r="I180" s="43">
        <v>14.6</v>
      </c>
      <c r="J180" s="43">
        <v>72.599999999999994</v>
      </c>
      <c r="K180" s="44"/>
      <c r="L180" s="43">
        <v>1.42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386</v>
      </c>
      <c r="L181" s="43">
        <v>9.34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>SUM(G177:G183)</f>
        <v>19.72</v>
      </c>
      <c r="H184" s="19">
        <f>SUM(H177:H183)</f>
        <v>19.91</v>
      </c>
      <c r="I184" s="19">
        <f>SUM(I177:I183)</f>
        <v>75.44</v>
      </c>
      <c r="J184" s="19">
        <f>SUM(J177:J183)</f>
        <v>581.84</v>
      </c>
      <c r="K184" s="25"/>
      <c r="L184" s="19">
        <f>SUM(L177:L183)</f>
        <v>79.27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0.48</v>
      </c>
      <c r="H185" s="43">
        <v>0.06</v>
      </c>
      <c r="I185" s="43">
        <v>1.98</v>
      </c>
      <c r="J185" s="43">
        <v>8.4</v>
      </c>
      <c r="K185" s="44"/>
      <c r="L185" s="43">
        <v>9.26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230</v>
      </c>
      <c r="G186" s="43">
        <v>3</v>
      </c>
      <c r="H186" s="43">
        <v>8.6300000000000008</v>
      </c>
      <c r="I186" s="43">
        <v>13.47</v>
      </c>
      <c r="J186" s="43">
        <v>89.55</v>
      </c>
      <c r="K186" s="44">
        <v>46</v>
      </c>
      <c r="L186" s="43">
        <v>7.81</v>
      </c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210</v>
      </c>
      <c r="G187" s="43">
        <v>17.260000000000002</v>
      </c>
      <c r="H187" s="43">
        <v>13.73</v>
      </c>
      <c r="I187" s="43">
        <v>35.700000000000003</v>
      </c>
      <c r="J187" s="43">
        <v>401</v>
      </c>
      <c r="K187" s="44">
        <v>321</v>
      </c>
      <c r="L187" s="43">
        <v>53.12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0.68</v>
      </c>
      <c r="H189" s="43">
        <v>0</v>
      </c>
      <c r="I189" s="43">
        <v>21.01</v>
      </c>
      <c r="J189" s="43">
        <v>101.87</v>
      </c>
      <c r="K189" s="44">
        <v>289</v>
      </c>
      <c r="L189" s="43">
        <v>7.33</v>
      </c>
    </row>
    <row r="190" spans="1:12" ht="15">
      <c r="A190" s="23"/>
      <c r="B190" s="15"/>
      <c r="C190" s="11"/>
      <c r="D190" s="7" t="s">
        <v>31</v>
      </c>
      <c r="E190" s="42" t="s">
        <v>91</v>
      </c>
      <c r="F190" s="43">
        <v>60</v>
      </c>
      <c r="G190" s="43">
        <v>3.45</v>
      </c>
      <c r="H190" s="43">
        <v>0.66</v>
      </c>
      <c r="I190" s="43">
        <v>25.34</v>
      </c>
      <c r="J190" s="43">
        <v>122.52</v>
      </c>
      <c r="K190" s="44"/>
      <c r="L190" s="43">
        <v>3.45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24.87</v>
      </c>
      <c r="H194" s="19">
        <f>SUM(H185:H193)</f>
        <v>23.080000000000002</v>
      </c>
      <c r="I194" s="19">
        <f>SUM(I185:I193)</f>
        <v>97.500000000000014</v>
      </c>
      <c r="J194" s="19">
        <f>SUM(J185:J193)</f>
        <v>723.33999999999992</v>
      </c>
      <c r="K194" s="25"/>
      <c r="L194" s="19">
        <f>SUM(L185:L193)</f>
        <v>80.97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1335</v>
      </c>
      <c r="G195" s="32">
        <f>G184+G194</f>
        <v>44.59</v>
      </c>
      <c r="H195" s="32">
        <f>H184+H194</f>
        <v>42.99</v>
      </c>
      <c r="I195" s="32">
        <f>I184+I194</f>
        <v>172.94</v>
      </c>
      <c r="J195" s="32">
        <f>J184+J194</f>
        <v>1305.1799999999998</v>
      </c>
      <c r="K195" s="32"/>
      <c r="L195" s="32">
        <f>L184+L194</f>
        <v>160.24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1322</v>
      </c>
      <c r="G196" s="34">
        <f>(G24+G43+G62+G81+G100+G119+G138+G157+G176+G195)/(IF(G24=0,0,1)+IF(G43=0,0,1)+IF(G62=0,0,1)+IF(G81=0,0,1)+IF(G100=0,0,1)+IF(G119=0,0,1)+IF(G138=0,0,1)+IF(G157=0,0,1)+IF(G176=0,0,1)+IF(G195=0,0,1))</f>
        <v>49.958000000000006</v>
      </c>
      <c r="H196" s="34">
        <f>(H24+H43+H62+H81+H100+H119+H138+H157+H176+H195)/(IF(H24=0,0,1)+IF(H43=0,0,1)+IF(H62=0,0,1)+IF(H81=0,0,1)+IF(H100=0,0,1)+IF(H119=0,0,1)+IF(H138=0,0,1)+IF(H157=0,0,1)+IF(H176=0,0,1)+IF(H195=0,0,1))</f>
        <v>46.072000000000003</v>
      </c>
      <c r="I196" s="34">
        <f>(I24+I43+I62+I81+I100+I119+I138+I157+I176+I195)/(IF(I24=0,0,1)+IF(I43=0,0,1)+IF(I62=0,0,1)+IF(I81=0,0,1)+IF(I100=0,0,1)+IF(I119=0,0,1)+IF(I138=0,0,1)+IF(I157=0,0,1)+IF(I176=0,0,1)+IF(I195=0,0,1))</f>
        <v>185.375</v>
      </c>
      <c r="J196" s="34">
        <f>(J24+J43+J62+J81+J100+J119+J138+J157+J176+J195)/(IF(J24=0,0,1)+IF(J43=0,0,1)+IF(J62=0,0,1)+IF(J81=0,0,1)+IF(J100=0,0,1)+IF(J119=0,0,1)+IF(J138=0,0,1)+IF(J157=0,0,1)+IF(J176=0,0,1)+IF(J195=0,0,1))</f>
        <v>1325.414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170.25899999999999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2023-10-26T16:44:01Z</dcterms:modified>
</cp:coreProperties>
</file>